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436FDE61-BB94-41A3-B013-8B13420D9E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M6" i="2"/>
  <c r="I6" i="2"/>
  <c r="O5" i="1" l="1"/>
  <c r="O8" i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/>
  <c r="R15" i="1"/>
  <c r="G20" i="1"/>
  <c r="Q15" i="1"/>
  <c r="F20" i="1"/>
  <c r="P15" i="1"/>
  <c r="E20" i="1"/>
  <c r="M15" i="1"/>
  <c r="L15" i="1"/>
  <c r="K15" i="1"/>
  <c r="J15" i="1"/>
  <c r="I15" i="1"/>
  <c r="H15" i="1"/>
  <c r="H19" i="1" s="1"/>
  <c r="G15" i="1"/>
  <c r="G19" i="1" s="1"/>
  <c r="G22" i="1" s="1"/>
  <c r="F15" i="1"/>
  <c r="F19" i="1" s="1"/>
  <c r="E15" i="1"/>
  <c r="E19" i="1"/>
  <c r="E22" i="1" s="1"/>
  <c r="D16" i="1"/>
  <c r="K20" i="1"/>
  <c r="I19" i="1"/>
  <c r="L20" i="1"/>
  <c r="O15" i="1" l="1"/>
  <c r="O19" i="1"/>
  <c r="N15" i="1"/>
  <c r="N19" i="1" s="1"/>
  <c r="F22" i="1"/>
  <c r="K22" i="1" s="1"/>
  <c r="K19" i="1"/>
  <c r="L19" i="1"/>
  <c r="H22" i="1"/>
  <c r="L22" i="1" s="1"/>
  <c r="I22" i="1"/>
  <c r="O20" i="1"/>
  <c r="M20" i="1"/>
  <c r="M19" i="1"/>
  <c r="O22" i="1" l="1"/>
  <c r="N22" i="1"/>
  <c r="M22" i="1"/>
</calcChain>
</file>

<file path=xl/sharedStrings.xml><?xml version="1.0" encoding="utf-8"?>
<sst xmlns="http://schemas.openxmlformats.org/spreadsheetml/2006/main" count="152" uniqueCount="97">
  <si>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</si>
  <si>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</si>
  <si>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</si>
  <si>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</si>
  <si>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</si>
  <si>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</si>
  <si>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</si>
  <si>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</si>
  <si>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</si>
  <si>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</si>
  <si>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</si>
  <si>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</si>
  <si>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</si>
  <si>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</si>
  <si>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</si>
  <si>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</si>
  <si>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</si>
  <si>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</si>
  <si>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</si>
  <si>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</si>
  <si>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</si>
  <si>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</si>
  <si>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</si>
  <si>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</si>
  <si>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</si>
  <si>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</si>
  <si>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</si>
  <si>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</si>
  <si>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</si>
  <si>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</si>
  <si>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</si>
  <si>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</si>
  <si>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</si>
  <si>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</si>
  <si>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</si>
  <si>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</si>
  <si>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</si>
  <si>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</si>
  <si>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</si>
  <si>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suomensarja</t>
  </si>
  <si>
    <t>Pesä Ysit</t>
  </si>
  <si>
    <t>1.  ottelu</t>
  </si>
  <si>
    <t>Kirsi Kemppi</t>
  </si>
  <si>
    <t>HP</t>
  </si>
  <si>
    <t>5.</t>
  </si>
  <si>
    <t>play off</t>
  </si>
  <si>
    <t>Pesä Ysit  2</t>
  </si>
  <si>
    <t>11.</t>
  </si>
  <si>
    <t>29.2.1992   Vehkalahti</t>
  </si>
  <si>
    <t>Seurat</t>
  </si>
  <si>
    <t>HP = Haminan Palloilijat  (1928),  kasvattajaseura</t>
  </si>
  <si>
    <t>18.07. 2007  HP - Fera  1-2  (11-10, 6-7, 0-4)</t>
  </si>
  <si>
    <t xml:space="preserve">  15 v   4 kk 19 pv</t>
  </si>
  <si>
    <t>6.</t>
  </si>
  <si>
    <t>ViPa</t>
  </si>
  <si>
    <t>ViPa = Vihdin Pallo  (1967)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</si>
  <si>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</si>
  <si>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</si>
  <si>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</si>
  <si>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</si>
  <si>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</si>
  <si>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</si>
  <si>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</si>
  <si>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</si>
  <si>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</si>
  <si>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</si>
  <si>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</si>
  <si>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</si>
  <si>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</si>
  <si>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</si>
  <si>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</si>
  <si>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03.07. 2010  Helsinki</t>
  </si>
  <si>
    <t>3v</t>
  </si>
  <si>
    <t>Marjut Hylkilä</t>
  </si>
  <si>
    <t>1032</t>
  </si>
  <si>
    <t>23.07. 2011  Kouvola</t>
  </si>
  <si>
    <t>2p</t>
  </si>
  <si>
    <t>Jukka Mäkinen</t>
  </si>
  <si>
    <t>2/3</t>
  </si>
  <si>
    <t>0/1</t>
  </si>
  <si>
    <t>3/4</t>
  </si>
  <si>
    <t xml:space="preserve">  1-2  (8-5, 2-3, 0-1)</t>
  </si>
  <si>
    <t>2/4</t>
  </si>
  <si>
    <t>1/3</t>
  </si>
  <si>
    <t>1/1</t>
  </si>
  <si>
    <t xml:space="preserve">  0-2  (0-5, 6-14)</t>
  </si>
  <si>
    <t>4/8</t>
  </si>
  <si>
    <t>6/12</t>
  </si>
  <si>
    <t>1/4</t>
  </si>
  <si>
    <t>****</t>
  </si>
  <si>
    <t>Espoo</t>
  </si>
  <si>
    <t>3.</t>
  </si>
  <si>
    <t>Espoo = Espoon Pesis  (1996)</t>
  </si>
  <si>
    <t>Pesä Ysit  (1976)</t>
  </si>
  <si>
    <t>8.</t>
  </si>
  <si>
    <t>HP  2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</si>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</sst>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/>
    <xf numFmtId="0" fontId="1" fillId="8" borderId="0" xfId="0" applyFont="1" applyFill="1"/>
    <xf numFmtId="0" fontId="1" fillId="8" borderId="0" xfId="0" applyFont="1" applyFill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1" fillId="8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10" borderId="3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2" width="6.7109375" style="86" customWidth="1"/>
    <col min="3" max="3" width="6.140625" style="86" customWidth="1"/>
    <col min="4" max="4" width="12.42578125" style="88" customWidth="1"/>
    <col min="5" max="12" width="5.7109375" style="88" customWidth="1"/>
    <col min="13" max="13" width="6.28515625" style="88" customWidth="1"/>
    <col min="14" max="14" width="8.28515625" style="88" customWidth="1"/>
    <col min="15" max="15" width="0.42578125" style="88" customWidth="1"/>
    <col min="16" max="23" width="5.85546875" style="88" customWidth="1"/>
    <col min="24" max="27" width="5.85546875" style="9" customWidth="1"/>
    <col min="28" max="28" width="6.28515625" style="9" customWidth="1"/>
    <col min="29" max="29" width="2.85546875" style="9" customWidth="1"/>
    <col min="30" max="30" width="3" style="9" customWidth="1"/>
    <col min="31" max="31" width="2.7109375" style="9" customWidth="1"/>
    <col min="32" max="32" width="22.7109375" style="9" customWidth="1"/>
    <col min="33" max="33" width="61" style="9" customWidth="1"/>
    <col min="34" max="16384" width="9.140625" style="9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48</v>
      </c>
      <c r="F1" s="5"/>
      <c r="G1" s="5"/>
      <c r="H1" s="2"/>
      <c r="I1" s="3"/>
      <c r="J1" s="5"/>
      <c r="K1" s="5"/>
      <c r="L1" s="5"/>
      <c r="M1" s="3"/>
      <c r="N1" s="3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9"/>
      <c r="AI1" s="9"/>
      <c r="AJ1" s="9"/>
      <c r="AK1" s="9"/>
      <c r="AL1" s="8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33</v>
      </c>
      <c r="AG2" s="24"/>
      <c r="AL2" s="8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25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26</v>
      </c>
      <c r="AA3" s="19" t="s">
        <v>27</v>
      </c>
      <c r="AB3" s="16" t="s">
        <v>28</v>
      </c>
      <c r="AC3" s="16" t="s">
        <v>34</v>
      </c>
      <c r="AD3" s="18" t="s">
        <v>35</v>
      </c>
      <c r="AE3" s="19" t="s">
        <v>36</v>
      </c>
      <c r="AF3" s="14"/>
      <c r="AG3" s="24"/>
      <c r="AH3" s="10"/>
      <c r="AI3" s="10"/>
      <c r="AJ3" s="10"/>
      <c r="AK3" s="10"/>
      <c r="AL3" s="8"/>
    </row>
    <row r="4" spans="1:38" ht="15" customHeight="1" x14ac:dyDescent="0.2">
      <c r="A4" s="1"/>
      <c r="B4" s="26">
        <v>2007</v>
      </c>
      <c r="C4" s="26" t="s">
        <v>94</v>
      </c>
      <c r="D4" s="27" t="s">
        <v>95</v>
      </c>
      <c r="E4" s="26"/>
      <c r="F4" s="28" t="s">
        <v>39</v>
      </c>
      <c r="G4" s="29"/>
      <c r="H4" s="30"/>
      <c r="I4" s="26"/>
      <c r="J4" s="26"/>
      <c r="K4" s="26"/>
      <c r="L4" s="26"/>
      <c r="M4" s="26"/>
      <c r="N4" s="31"/>
      <c r="O4" s="25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4"/>
      <c r="AG4" s="24"/>
      <c r="AH4" s="10"/>
      <c r="AI4" s="10"/>
      <c r="AJ4" s="10"/>
      <c r="AK4" s="10"/>
      <c r="AL4" s="8"/>
    </row>
    <row r="5" spans="1:38" ht="15" customHeight="1" x14ac:dyDescent="0.2">
      <c r="A5" s="1"/>
      <c r="B5" s="32">
        <v>2007</v>
      </c>
      <c r="C5" s="32" t="s">
        <v>47</v>
      </c>
      <c r="D5" s="34" t="s">
        <v>43</v>
      </c>
      <c r="E5" s="32">
        <v>1</v>
      </c>
      <c r="F5" s="32">
        <v>0</v>
      </c>
      <c r="G5" s="32">
        <v>1</v>
      </c>
      <c r="H5" s="32">
        <v>1</v>
      </c>
      <c r="I5" s="32">
        <v>4</v>
      </c>
      <c r="J5" s="32">
        <v>1</v>
      </c>
      <c r="K5" s="32">
        <v>2</v>
      </c>
      <c r="L5" s="32">
        <v>0</v>
      </c>
      <c r="M5" s="32">
        <v>1</v>
      </c>
      <c r="N5" s="35">
        <v>0.66700000000000004</v>
      </c>
      <c r="O5" s="25">
        <f>PRODUCT(I5/N5)</f>
        <v>5.9970014992503744</v>
      </c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4"/>
      <c r="AG5" s="24"/>
      <c r="AH5" s="10"/>
      <c r="AI5" s="10"/>
      <c r="AJ5" s="10"/>
      <c r="AK5" s="10"/>
      <c r="AL5" s="8"/>
    </row>
    <row r="6" spans="1:38" ht="15" customHeight="1" x14ac:dyDescent="0.2">
      <c r="A6" s="1"/>
      <c r="B6" s="36">
        <v>2008</v>
      </c>
      <c r="C6" s="36" t="s">
        <v>96</v>
      </c>
      <c r="D6" s="37" t="s">
        <v>43</v>
      </c>
      <c r="E6" s="36"/>
      <c r="F6" s="38" t="s">
        <v>37</v>
      </c>
      <c r="G6" s="39"/>
      <c r="H6" s="40"/>
      <c r="I6" s="36"/>
      <c r="J6" s="36"/>
      <c r="K6" s="36"/>
      <c r="L6" s="36"/>
      <c r="M6" s="36"/>
      <c r="N6" s="41"/>
      <c r="O6" s="25">
        <v>0</v>
      </c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4"/>
      <c r="AG6" s="24"/>
      <c r="AH6" s="10"/>
      <c r="AI6" s="10"/>
      <c r="AJ6" s="10"/>
      <c r="AK6" s="10"/>
      <c r="AL6" s="8"/>
    </row>
    <row r="7" spans="1:38" ht="15" customHeight="1" x14ac:dyDescent="0.2">
      <c r="A7" s="1"/>
      <c r="B7" s="36">
        <v>2009</v>
      </c>
      <c r="C7" s="36" t="s">
        <v>94</v>
      </c>
      <c r="D7" s="37" t="s">
        <v>43</v>
      </c>
      <c r="E7" s="36"/>
      <c r="F7" s="38" t="s">
        <v>37</v>
      </c>
      <c r="G7" s="39"/>
      <c r="H7" s="40"/>
      <c r="I7" s="36"/>
      <c r="J7" s="36"/>
      <c r="K7" s="36"/>
      <c r="L7" s="36"/>
      <c r="M7" s="36"/>
      <c r="N7" s="41"/>
      <c r="O7" s="25">
        <v>0</v>
      </c>
      <c r="P7" s="32"/>
      <c r="Q7" s="32"/>
      <c r="R7" s="32"/>
      <c r="S7" s="32"/>
      <c r="T7" s="32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4"/>
      <c r="AG7" s="24"/>
      <c r="AH7" s="10"/>
      <c r="AI7" s="10"/>
      <c r="AJ7" s="10"/>
      <c r="AK7" s="10"/>
      <c r="AL7" s="8"/>
    </row>
    <row r="8" spans="1:38" ht="15" customHeight="1" x14ac:dyDescent="0.2">
      <c r="A8" s="1"/>
      <c r="B8" s="32">
        <v>2009</v>
      </c>
      <c r="C8" s="32" t="s">
        <v>44</v>
      </c>
      <c r="D8" s="34" t="s">
        <v>40</v>
      </c>
      <c r="E8" s="32">
        <v>5</v>
      </c>
      <c r="F8" s="32">
        <v>0</v>
      </c>
      <c r="G8" s="32">
        <v>0</v>
      </c>
      <c r="H8" s="32">
        <v>1</v>
      </c>
      <c r="I8" s="32">
        <v>4</v>
      </c>
      <c r="J8" s="32">
        <v>3</v>
      </c>
      <c r="K8" s="32">
        <v>1</v>
      </c>
      <c r="L8" s="32">
        <v>0</v>
      </c>
      <c r="M8" s="32">
        <v>0</v>
      </c>
      <c r="N8" s="35">
        <v>0.222</v>
      </c>
      <c r="O8" s="25">
        <f>PRODUCT(I8/N8)</f>
        <v>18.018018018018019</v>
      </c>
      <c r="P8" s="32">
        <v>1</v>
      </c>
      <c r="Q8" s="32">
        <v>0</v>
      </c>
      <c r="R8" s="32">
        <v>0</v>
      </c>
      <c r="S8" s="32">
        <v>0</v>
      </c>
      <c r="T8" s="32">
        <v>1</v>
      </c>
      <c r="U8" s="33"/>
      <c r="V8" s="33"/>
      <c r="W8" s="33"/>
      <c r="X8" s="33"/>
      <c r="Y8" s="33"/>
      <c r="Z8" s="32"/>
      <c r="AA8" s="32"/>
      <c r="AB8" s="42"/>
      <c r="AC8" s="32"/>
      <c r="AD8" s="32"/>
      <c r="AE8" s="32"/>
      <c r="AF8" s="14" t="s">
        <v>45</v>
      </c>
      <c r="AG8" s="24"/>
      <c r="AH8" s="10"/>
      <c r="AI8" s="10"/>
      <c r="AJ8" s="10"/>
      <c r="AK8" s="10"/>
      <c r="AL8" s="8"/>
    </row>
    <row r="9" spans="1:38" ht="15" customHeight="1" x14ac:dyDescent="0.2">
      <c r="A9" s="1"/>
      <c r="B9" s="36">
        <v>2010</v>
      </c>
      <c r="C9" s="36" t="s">
        <v>91</v>
      </c>
      <c r="D9" s="37" t="s">
        <v>46</v>
      </c>
      <c r="E9" s="36"/>
      <c r="F9" s="38" t="s">
        <v>37</v>
      </c>
      <c r="G9" s="39"/>
      <c r="H9" s="40"/>
      <c r="I9" s="36"/>
      <c r="J9" s="36"/>
      <c r="K9" s="36"/>
      <c r="L9" s="36"/>
      <c r="M9" s="36"/>
      <c r="N9" s="41"/>
      <c r="O9" s="25">
        <v>0</v>
      </c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42"/>
      <c r="AC9" s="32"/>
      <c r="AD9" s="32"/>
      <c r="AE9" s="32"/>
      <c r="AF9" s="14"/>
      <c r="AG9" s="24"/>
      <c r="AH9" s="10"/>
      <c r="AI9" s="10"/>
      <c r="AJ9" s="10"/>
      <c r="AK9" s="10"/>
      <c r="AL9" s="8"/>
    </row>
    <row r="10" spans="1:38" ht="15" customHeight="1" x14ac:dyDescent="0.2">
      <c r="A10" s="1"/>
      <c r="B10" s="36">
        <v>2011</v>
      </c>
      <c r="C10" s="36" t="s">
        <v>91</v>
      </c>
      <c r="D10" s="37" t="s">
        <v>46</v>
      </c>
      <c r="E10" s="36"/>
      <c r="F10" s="38" t="s">
        <v>37</v>
      </c>
      <c r="G10" s="39"/>
      <c r="H10" s="40"/>
      <c r="I10" s="36"/>
      <c r="J10" s="36"/>
      <c r="K10" s="36"/>
      <c r="L10" s="36"/>
      <c r="M10" s="36"/>
      <c r="N10" s="41"/>
      <c r="O10" s="25">
        <v>0</v>
      </c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/>
      <c r="AA10" s="32"/>
      <c r="AB10" s="42"/>
      <c r="AC10" s="32"/>
      <c r="AD10" s="32"/>
      <c r="AE10" s="32"/>
      <c r="AF10" s="14"/>
      <c r="AG10" s="24"/>
      <c r="AH10" s="10"/>
      <c r="AI10" s="10"/>
      <c r="AJ10" s="10"/>
      <c r="AK10" s="10"/>
      <c r="AL10" s="8"/>
    </row>
    <row r="11" spans="1:38" ht="15" customHeight="1" x14ac:dyDescent="0.2">
      <c r="A11" s="1"/>
      <c r="B11" s="32">
        <v>2012</v>
      </c>
      <c r="C11" s="32" t="s">
        <v>53</v>
      </c>
      <c r="D11" s="34" t="s">
        <v>54</v>
      </c>
      <c r="E11" s="32">
        <v>14</v>
      </c>
      <c r="F11" s="32">
        <v>0</v>
      </c>
      <c r="G11" s="32">
        <v>1</v>
      </c>
      <c r="H11" s="32">
        <v>2</v>
      </c>
      <c r="I11" s="32">
        <v>20</v>
      </c>
      <c r="J11" s="32">
        <v>8</v>
      </c>
      <c r="K11" s="32">
        <v>7</v>
      </c>
      <c r="L11" s="32">
        <v>4</v>
      </c>
      <c r="M11" s="32">
        <v>1</v>
      </c>
      <c r="N11" s="35">
        <v>0.28599999999999998</v>
      </c>
      <c r="O11" s="25">
        <f>PRODUCT(I11/N11)</f>
        <v>69.930069930069934</v>
      </c>
      <c r="P11" s="32">
        <v>3</v>
      </c>
      <c r="Q11" s="32">
        <v>0</v>
      </c>
      <c r="R11" s="32">
        <v>0</v>
      </c>
      <c r="S11" s="32">
        <v>0</v>
      </c>
      <c r="T11" s="32">
        <v>5</v>
      </c>
      <c r="U11" s="33"/>
      <c r="V11" s="33"/>
      <c r="W11" s="33"/>
      <c r="X11" s="33"/>
      <c r="Y11" s="33"/>
      <c r="Z11" s="32"/>
      <c r="AA11" s="32"/>
      <c r="AB11" s="32"/>
      <c r="AC11" s="32"/>
      <c r="AD11" s="32"/>
      <c r="AE11" s="32"/>
      <c r="AF11" s="14" t="s">
        <v>45</v>
      </c>
      <c r="AG11" s="24"/>
      <c r="AH11" s="10"/>
      <c r="AI11" s="10"/>
      <c r="AJ11" s="10"/>
      <c r="AK11" s="10"/>
      <c r="AL11" s="8"/>
    </row>
    <row r="12" spans="1:38" ht="15" customHeight="1" x14ac:dyDescent="0.2">
      <c r="A12" s="1"/>
      <c r="B12" s="32" t="s">
        <v>89</v>
      </c>
      <c r="C12" s="32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5"/>
      <c r="O12" s="25"/>
      <c r="P12" s="32"/>
      <c r="Q12" s="32"/>
      <c r="R12" s="32"/>
      <c r="S12" s="32"/>
      <c r="T12" s="32"/>
      <c r="U12" s="33"/>
      <c r="V12" s="33"/>
      <c r="W12" s="33"/>
      <c r="X12" s="33"/>
      <c r="Y12" s="33"/>
      <c r="Z12" s="32"/>
      <c r="AA12" s="32"/>
      <c r="AB12" s="32"/>
      <c r="AC12" s="32"/>
      <c r="AD12" s="32"/>
      <c r="AE12" s="32"/>
      <c r="AF12" s="14"/>
      <c r="AG12" s="24"/>
      <c r="AH12" s="10"/>
      <c r="AI12" s="10"/>
      <c r="AJ12" s="10"/>
      <c r="AK12" s="10"/>
      <c r="AL12" s="8"/>
    </row>
    <row r="13" spans="1:38" ht="15" customHeight="1" x14ac:dyDescent="0.2">
      <c r="A13" s="1"/>
      <c r="B13" s="26">
        <v>2022</v>
      </c>
      <c r="C13" s="26" t="s">
        <v>91</v>
      </c>
      <c r="D13" s="27" t="s">
        <v>90</v>
      </c>
      <c r="E13" s="26"/>
      <c r="F13" s="28" t="s">
        <v>39</v>
      </c>
      <c r="G13" s="29"/>
      <c r="H13" s="30"/>
      <c r="I13" s="26"/>
      <c r="J13" s="26"/>
      <c r="K13" s="26"/>
      <c r="L13" s="26"/>
      <c r="M13" s="26"/>
      <c r="N13" s="31"/>
      <c r="O13" s="25"/>
      <c r="P13" s="32"/>
      <c r="Q13" s="32"/>
      <c r="R13" s="32"/>
      <c r="S13" s="32"/>
      <c r="T13" s="32"/>
      <c r="U13" s="33"/>
      <c r="V13" s="33"/>
      <c r="W13" s="33"/>
      <c r="X13" s="33"/>
      <c r="Y13" s="33"/>
      <c r="Z13" s="32"/>
      <c r="AA13" s="32"/>
      <c r="AB13" s="32"/>
      <c r="AC13" s="32"/>
      <c r="AD13" s="32"/>
      <c r="AE13" s="32"/>
      <c r="AF13" s="14"/>
      <c r="AG13" s="24"/>
      <c r="AH13" s="10"/>
      <c r="AI13" s="10"/>
      <c r="AJ13" s="10"/>
      <c r="AK13" s="10"/>
      <c r="AL13" s="8"/>
    </row>
    <row r="14" spans="1:38" ht="15" customHeight="1" x14ac:dyDescent="0.2">
      <c r="A14" s="1"/>
      <c r="B14" s="36">
        <v>2023</v>
      </c>
      <c r="C14" s="36" t="s">
        <v>44</v>
      </c>
      <c r="D14" s="37" t="s">
        <v>40</v>
      </c>
      <c r="E14" s="36"/>
      <c r="F14" s="38" t="s">
        <v>37</v>
      </c>
      <c r="G14" s="39"/>
      <c r="H14" s="40"/>
      <c r="I14" s="36"/>
      <c r="J14" s="36"/>
      <c r="K14" s="36"/>
      <c r="L14" s="36"/>
      <c r="M14" s="36"/>
      <c r="N14" s="41"/>
      <c r="O14" s="25">
        <v>0</v>
      </c>
      <c r="P14" s="32"/>
      <c r="Q14" s="32"/>
      <c r="R14" s="32"/>
      <c r="S14" s="32"/>
      <c r="T14" s="32"/>
      <c r="U14" s="33"/>
      <c r="V14" s="33"/>
      <c r="W14" s="33"/>
      <c r="X14" s="33"/>
      <c r="Y14" s="33"/>
      <c r="Z14" s="32"/>
      <c r="AA14" s="32"/>
      <c r="AB14" s="42"/>
      <c r="AC14" s="32"/>
      <c r="AD14" s="32"/>
      <c r="AE14" s="32"/>
      <c r="AF14" s="14"/>
      <c r="AG14" s="24"/>
      <c r="AH14" s="10"/>
      <c r="AI14" s="10"/>
      <c r="AJ14" s="10"/>
      <c r="AK14" s="10"/>
      <c r="AL14" s="8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20</v>
      </c>
      <c r="F15" s="19">
        <f t="shared" si="0"/>
        <v>0</v>
      </c>
      <c r="G15" s="19">
        <f t="shared" si="0"/>
        <v>2</v>
      </c>
      <c r="H15" s="19">
        <f t="shared" si="0"/>
        <v>4</v>
      </c>
      <c r="I15" s="19">
        <f t="shared" si="0"/>
        <v>28</v>
      </c>
      <c r="J15" s="19">
        <f t="shared" si="0"/>
        <v>12</v>
      </c>
      <c r="K15" s="19">
        <f t="shared" si="0"/>
        <v>10</v>
      </c>
      <c r="L15" s="19">
        <f t="shared" si="0"/>
        <v>4</v>
      </c>
      <c r="M15" s="19">
        <f t="shared" si="0"/>
        <v>2</v>
      </c>
      <c r="N15" s="43">
        <f>PRODUCT(I15/O15)</f>
        <v>0.29804644569204042</v>
      </c>
      <c r="O15" s="25">
        <f>SUM(O5:O14)</f>
        <v>93.945089447338319</v>
      </c>
      <c r="P15" s="19">
        <f t="shared" ref="P15:AE15" si="1">SUM(P4:P14)</f>
        <v>4</v>
      </c>
      <c r="Q15" s="19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6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10"/>
      <c r="AI15" s="10"/>
      <c r="AJ15" s="10"/>
      <c r="AK15" s="10"/>
      <c r="AL15" s="8"/>
    </row>
    <row r="16" spans="1:38" ht="15" customHeight="1" x14ac:dyDescent="0.2">
      <c r="A16" s="1"/>
      <c r="B16" s="34" t="s">
        <v>2</v>
      </c>
      <c r="C16" s="44"/>
      <c r="D16" s="45">
        <f>SUM(F15:H15)+((I15-F15-G15)/3)+(E15/3)+(Z15*25)+(AA15*25)+(AB15*10)+(AC15*25)+(AD15*20)+(AE15*15)</f>
        <v>21.333333333333332</v>
      </c>
      <c r="E16" s="1"/>
      <c r="F16" s="1"/>
      <c r="G16" s="1"/>
      <c r="H16" s="1"/>
      <c r="I16" s="1"/>
      <c r="J16" s="1"/>
      <c r="K16" s="1"/>
      <c r="L16" s="1"/>
      <c r="M16" s="1"/>
      <c r="N16" s="4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7"/>
      <c r="AE16" s="1"/>
      <c r="AF16" s="1"/>
      <c r="AG16" s="24"/>
      <c r="AH16" s="10"/>
      <c r="AI16" s="10"/>
      <c r="AJ16" s="10"/>
      <c r="AK16" s="10"/>
      <c r="AL16" s="8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6"/>
      <c r="O17" s="4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9"/>
      <c r="AG17" s="24"/>
      <c r="AH17" s="10"/>
      <c r="AI17" s="10"/>
      <c r="AJ17" s="10"/>
      <c r="AK17" s="10"/>
      <c r="AL17" s="8"/>
    </row>
    <row r="18" spans="1:38" s="10" customFormat="1" ht="15" customHeight="1" x14ac:dyDescent="0.25">
      <c r="A18" s="1"/>
      <c r="B18" s="23" t="s">
        <v>16</v>
      </c>
      <c r="C18" s="50"/>
      <c r="D18" s="5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29</v>
      </c>
      <c r="L18" s="19" t="s">
        <v>30</v>
      </c>
      <c r="M18" s="19" t="s">
        <v>31</v>
      </c>
      <c r="N18" s="19" t="s">
        <v>25</v>
      </c>
      <c r="O18" s="25"/>
      <c r="P18" s="51" t="s">
        <v>38</v>
      </c>
      <c r="Q18" s="13"/>
      <c r="R18" s="13"/>
      <c r="S18" s="13"/>
      <c r="T18" s="52"/>
      <c r="U18" s="52"/>
      <c r="V18" s="52"/>
      <c r="W18" s="52"/>
      <c r="X18" s="52"/>
      <c r="Y18" s="13"/>
      <c r="Z18" s="13"/>
      <c r="AA18" s="13"/>
      <c r="AB18" s="13"/>
      <c r="AC18" s="13"/>
      <c r="AD18" s="13"/>
      <c r="AE18" s="13"/>
      <c r="AF18" s="53"/>
      <c r="AG18" s="24"/>
      <c r="AH18" s="9"/>
      <c r="AL18" s="8"/>
    </row>
    <row r="19" spans="1:38" ht="15" customHeight="1" x14ac:dyDescent="0.2">
      <c r="A19" s="1"/>
      <c r="B19" s="51" t="s">
        <v>17</v>
      </c>
      <c r="C19" s="13"/>
      <c r="D19" s="54"/>
      <c r="E19" s="32">
        <f>PRODUCT(E15)</f>
        <v>20</v>
      </c>
      <c r="F19" s="32">
        <f>PRODUCT(F15)</f>
        <v>0</v>
      </c>
      <c r="G19" s="32">
        <f>PRODUCT(G15)</f>
        <v>2</v>
      </c>
      <c r="H19" s="32">
        <f>PRODUCT(H15)</f>
        <v>4</v>
      </c>
      <c r="I19" s="32">
        <f>PRODUCT(I15)</f>
        <v>28</v>
      </c>
      <c r="J19" s="1"/>
      <c r="K19" s="55">
        <f>PRODUCT((F19+G19)/E19)</f>
        <v>0.1</v>
      </c>
      <c r="L19" s="55">
        <f>PRODUCT(H19/E19)</f>
        <v>0.2</v>
      </c>
      <c r="M19" s="55">
        <f>PRODUCT(I19/E19)</f>
        <v>1.4</v>
      </c>
      <c r="N19" s="35">
        <f>PRODUCT(N15)</f>
        <v>0.29804644569204042</v>
      </c>
      <c r="O19" s="25">
        <f>PRODUCT(O15)</f>
        <v>93.945089447338319</v>
      </c>
      <c r="P19" s="56" t="s">
        <v>21</v>
      </c>
      <c r="Q19" s="57"/>
      <c r="R19" s="57"/>
      <c r="S19" s="58" t="s">
        <v>51</v>
      </c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9" t="s">
        <v>41</v>
      </c>
      <c r="AE19" s="59"/>
      <c r="AF19" s="60" t="s">
        <v>52</v>
      </c>
      <c r="AG19" s="24"/>
      <c r="AH19" s="10"/>
      <c r="AI19" s="10"/>
      <c r="AJ19" s="10"/>
      <c r="AK19" s="10"/>
      <c r="AL19" s="8"/>
    </row>
    <row r="20" spans="1:38" ht="15" customHeight="1" x14ac:dyDescent="0.2">
      <c r="A20" s="1"/>
      <c r="B20" s="61" t="s">
        <v>18</v>
      </c>
      <c r="C20" s="62"/>
      <c r="D20" s="63"/>
      <c r="E20" s="32">
        <f>SUM(P15)</f>
        <v>4</v>
      </c>
      <c r="F20" s="32">
        <f>SUM(Q15)</f>
        <v>0</v>
      </c>
      <c r="G20" s="32">
        <f>SUM(R15)</f>
        <v>0</v>
      </c>
      <c r="H20" s="32">
        <f>SUM(S15)</f>
        <v>0</v>
      </c>
      <c r="I20" s="32">
        <f>SUM(T15)</f>
        <v>6</v>
      </c>
      <c r="J20" s="1"/>
      <c r="K20" s="55">
        <f>PRODUCT((F20+G20)/E20)</f>
        <v>0</v>
      </c>
      <c r="L20" s="55">
        <f>PRODUCT(H20/E20)</f>
        <v>0</v>
      </c>
      <c r="M20" s="55">
        <f>PRODUCT(I20/E20)</f>
        <v>1.5</v>
      </c>
      <c r="N20" s="35">
        <v>0.27300000000000002</v>
      </c>
      <c r="O20" s="25">
        <f>PRODUCT(I20/N20)</f>
        <v>21.978021978021978</v>
      </c>
      <c r="P20" s="64" t="s">
        <v>22</v>
      </c>
      <c r="Q20" s="65"/>
      <c r="R20" s="65"/>
      <c r="S20" s="66" t="s">
        <v>51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7" t="s">
        <v>41</v>
      </c>
      <c r="AE20" s="67"/>
      <c r="AF20" s="68" t="s">
        <v>52</v>
      </c>
      <c r="AG20" s="24"/>
      <c r="AH20" s="1"/>
      <c r="AI20" s="10"/>
      <c r="AJ20" s="10"/>
      <c r="AK20" s="10"/>
      <c r="AL20" s="8"/>
    </row>
    <row r="21" spans="1:38" ht="15" customHeight="1" x14ac:dyDescent="0.2">
      <c r="A21" s="1"/>
      <c r="B21" s="69" t="s">
        <v>19</v>
      </c>
      <c r="C21" s="70"/>
      <c r="D21" s="71"/>
      <c r="E21" s="33"/>
      <c r="F21" s="33"/>
      <c r="G21" s="33"/>
      <c r="H21" s="33"/>
      <c r="I21" s="33"/>
      <c r="J21" s="1"/>
      <c r="K21" s="72"/>
      <c r="L21" s="72"/>
      <c r="M21" s="72"/>
      <c r="N21" s="73"/>
      <c r="O21" s="25">
        <v>0</v>
      </c>
      <c r="P21" s="64" t="s">
        <v>23</v>
      </c>
      <c r="Q21" s="65"/>
      <c r="R21" s="65"/>
      <c r="S21" s="66" t="s">
        <v>51</v>
      </c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7" t="s">
        <v>41</v>
      </c>
      <c r="AE21" s="67"/>
      <c r="AF21" s="68" t="s">
        <v>52</v>
      </c>
      <c r="AG21" s="24"/>
      <c r="AH21" s="1"/>
      <c r="AI21" s="10"/>
      <c r="AJ21" s="10"/>
      <c r="AK21" s="10"/>
      <c r="AL21" s="8"/>
    </row>
    <row r="22" spans="1:38" ht="15" customHeight="1" x14ac:dyDescent="0.2">
      <c r="A22" s="1"/>
      <c r="B22" s="74" t="s">
        <v>20</v>
      </c>
      <c r="C22" s="75"/>
      <c r="D22" s="76"/>
      <c r="E22" s="19">
        <f>SUM(E19:E21)</f>
        <v>24</v>
      </c>
      <c r="F22" s="19">
        <f>SUM(F19:F21)</f>
        <v>0</v>
      </c>
      <c r="G22" s="19">
        <f>SUM(G19:G21)</f>
        <v>2</v>
      </c>
      <c r="H22" s="19">
        <f>SUM(H19:H21)</f>
        <v>4</v>
      </c>
      <c r="I22" s="19">
        <f>SUM(I19:I21)</f>
        <v>34</v>
      </c>
      <c r="J22" s="1"/>
      <c r="K22" s="77">
        <f>PRODUCT((F22+G22)/E22)</f>
        <v>8.3333333333333329E-2</v>
      </c>
      <c r="L22" s="77">
        <f>PRODUCT(H22/E22)</f>
        <v>0.16666666666666666</v>
      </c>
      <c r="M22" s="77">
        <f>PRODUCT(I22/E22)</f>
        <v>1.4166666666666667</v>
      </c>
      <c r="N22" s="43">
        <f>PRODUCT(I22/O22)</f>
        <v>0.2932978556384907</v>
      </c>
      <c r="O22" s="25">
        <f>SUM(O19:O21)</f>
        <v>115.9231114253603</v>
      </c>
      <c r="P22" s="78" t="s">
        <v>24</v>
      </c>
      <c r="Q22" s="79"/>
      <c r="R22" s="79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1"/>
      <c r="AE22" s="81"/>
      <c r="AF22" s="82"/>
      <c r="AG22" s="24"/>
      <c r="AH22" s="1"/>
      <c r="AL22" s="8"/>
    </row>
    <row r="23" spans="1:38" ht="15" customHeight="1" x14ac:dyDescent="0.25">
      <c r="A23" s="1"/>
      <c r="B23" s="47"/>
      <c r="C23" s="47"/>
      <c r="D23" s="47"/>
      <c r="E23" s="47"/>
      <c r="F23" s="47"/>
      <c r="G23" s="47"/>
      <c r="H23" s="47"/>
      <c r="I23" s="47"/>
      <c r="J23" s="1"/>
      <c r="K23" s="47"/>
      <c r="L23" s="47"/>
      <c r="M23" s="47"/>
      <c r="N23" s="46"/>
      <c r="O23" s="25"/>
      <c r="P23" s="1"/>
      <c r="Q23" s="1"/>
      <c r="R23" s="1"/>
      <c r="S23" s="1"/>
      <c r="T23" s="25"/>
      <c r="U23" s="25"/>
      <c r="V23" s="8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1"/>
      <c r="AI23" s="10"/>
      <c r="AJ23" s="10"/>
      <c r="AK23" s="10"/>
      <c r="AL23" s="8"/>
    </row>
    <row r="24" spans="1:38" ht="15" customHeight="1" x14ac:dyDescent="0.25">
      <c r="A24" s="1"/>
      <c r="B24" s="1" t="s">
        <v>49</v>
      </c>
      <c r="C24" s="1"/>
      <c r="D24" s="1" t="s">
        <v>50</v>
      </c>
      <c r="E24" s="1"/>
      <c r="F24" s="25"/>
      <c r="G24" s="25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25"/>
      <c r="U24" s="25"/>
      <c r="V24" s="83"/>
      <c r="W24" s="1"/>
      <c r="X24" s="1"/>
      <c r="Y24" s="1"/>
      <c r="Z24" s="1"/>
      <c r="AA24" s="1"/>
      <c r="AB24" s="1"/>
      <c r="AC24" s="1"/>
      <c r="AD24" s="1"/>
      <c r="AE24" s="1"/>
      <c r="AF24" s="49"/>
      <c r="AG24" s="24"/>
      <c r="AH24" s="25"/>
      <c r="AL24" s="8"/>
    </row>
    <row r="25" spans="1:38" ht="15" customHeight="1" x14ac:dyDescent="0.25">
      <c r="A25" s="1"/>
      <c r="B25" s="1"/>
      <c r="C25" s="1"/>
      <c r="D25" s="1" t="s">
        <v>93</v>
      </c>
      <c r="E25" s="1"/>
      <c r="F25" s="25"/>
      <c r="G25" s="25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25"/>
      <c r="U25" s="25"/>
      <c r="V25" s="83"/>
      <c r="W25" s="1"/>
      <c r="X25" s="1"/>
      <c r="Y25" s="1"/>
      <c r="Z25" s="1"/>
      <c r="AA25" s="1"/>
      <c r="AB25" s="1"/>
      <c r="AC25" s="1"/>
      <c r="AD25" s="1"/>
      <c r="AE25" s="1"/>
      <c r="AF25" s="49"/>
      <c r="AG25" s="24"/>
      <c r="AL25" s="8"/>
    </row>
    <row r="26" spans="1:38" ht="15" customHeight="1" x14ac:dyDescent="0.25">
      <c r="A26" s="1"/>
      <c r="B26" s="1"/>
      <c r="C26" s="1"/>
      <c r="D26" s="1" t="s">
        <v>55</v>
      </c>
      <c r="E26" s="1"/>
      <c r="F26" s="25"/>
      <c r="G26" s="25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25"/>
      <c r="U26" s="25"/>
      <c r="V26" s="83"/>
      <c r="W26" s="1"/>
      <c r="X26" s="1"/>
      <c r="Y26" s="1"/>
      <c r="Z26" s="1"/>
      <c r="AA26" s="1"/>
      <c r="AB26" s="1"/>
      <c r="AC26" s="1"/>
      <c r="AD26" s="1"/>
      <c r="AE26" s="1"/>
      <c r="AF26" s="49"/>
      <c r="AG26" s="8"/>
      <c r="AL26" s="8"/>
    </row>
    <row r="27" spans="1:38" ht="15" customHeight="1" x14ac:dyDescent="0.25">
      <c r="A27" s="1"/>
      <c r="B27" s="1"/>
      <c r="C27" s="1"/>
      <c r="D27" s="1" t="s">
        <v>92</v>
      </c>
      <c r="E27" s="1"/>
      <c r="F27" s="25"/>
      <c r="G27" s="25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25"/>
      <c r="U27" s="25"/>
      <c r="V27" s="83"/>
      <c r="W27" s="1"/>
      <c r="X27" s="1"/>
      <c r="Y27" s="1"/>
      <c r="Z27" s="1"/>
      <c r="AA27" s="1"/>
      <c r="AB27" s="1"/>
      <c r="AC27" s="1"/>
      <c r="AD27" s="1"/>
      <c r="AE27" s="1"/>
      <c r="AF27" s="49"/>
      <c r="AG27" s="24"/>
      <c r="AL27" s="8"/>
    </row>
    <row r="28" spans="1:38" ht="15" customHeight="1" x14ac:dyDescent="0.25">
      <c r="A28" s="1"/>
      <c r="B28" s="1"/>
      <c r="C28" s="1"/>
      <c r="D28" s="1"/>
      <c r="E28" s="1"/>
      <c r="F28" s="25"/>
      <c r="G28" s="25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25"/>
      <c r="U28" s="25"/>
      <c r="V28" s="83"/>
      <c r="W28" s="1"/>
      <c r="X28" s="1"/>
      <c r="Y28" s="1"/>
      <c r="Z28" s="1"/>
      <c r="AA28" s="1"/>
      <c r="AB28" s="1"/>
      <c r="AC28" s="1"/>
      <c r="AD28" s="1"/>
      <c r="AE28" s="1"/>
      <c r="AF28" s="49"/>
      <c r="AG28" s="8"/>
      <c r="AL28" s="8"/>
    </row>
    <row r="29" spans="1:38" ht="15" customHeight="1" x14ac:dyDescent="0.25">
      <c r="A29" s="1"/>
      <c r="B29" s="1"/>
      <c r="C29" s="1"/>
      <c r="D29" s="1"/>
      <c r="E29" s="1"/>
      <c r="F29" s="25"/>
      <c r="G29" s="25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25"/>
      <c r="U29" s="25"/>
      <c r="V29" s="83"/>
      <c r="W29" s="1"/>
      <c r="X29" s="1"/>
      <c r="Y29" s="1"/>
      <c r="Z29" s="1"/>
      <c r="AA29" s="1"/>
      <c r="AB29" s="1"/>
      <c r="AC29" s="1"/>
      <c r="AD29" s="1"/>
      <c r="AE29" s="1"/>
      <c r="AF29" s="49"/>
      <c r="AG29" s="8"/>
      <c r="AL29" s="8"/>
    </row>
    <row r="30" spans="1:38" s="8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25"/>
      <c r="U30" s="25"/>
      <c r="V30" s="83"/>
      <c r="W30" s="1"/>
      <c r="X30" s="1"/>
      <c r="Y30" s="1"/>
      <c r="Z30" s="1"/>
      <c r="AA30" s="1"/>
      <c r="AB30" s="1"/>
      <c r="AC30" s="1"/>
      <c r="AD30" s="1"/>
      <c r="AE30" s="1"/>
      <c r="AF30" s="49"/>
      <c r="AG30" s="8"/>
      <c r="AH30" s="9"/>
      <c r="AI30" s="9"/>
      <c r="AJ30" s="9"/>
      <c r="AK30" s="9"/>
      <c r="AL30" s="8"/>
    </row>
    <row r="31" spans="1:38" s="84" customFormat="1" ht="15" customHeight="1" x14ac:dyDescent="0.25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85"/>
      <c r="N31" s="85"/>
      <c r="O31" s="25"/>
      <c r="P31" s="1"/>
      <c r="Q31" s="1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9"/>
      <c r="AG31" s="8"/>
      <c r="AH31" s="9"/>
      <c r="AI31" s="9"/>
      <c r="AJ31" s="9"/>
      <c r="AK31" s="9"/>
      <c r="AL31" s="8"/>
    </row>
    <row r="32" spans="1:38" s="8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25"/>
      <c r="U32" s="25"/>
      <c r="V32" s="83"/>
      <c r="W32" s="83"/>
      <c r="X32" s="25"/>
      <c r="Y32" s="25"/>
      <c r="Z32" s="25"/>
      <c r="AA32" s="25"/>
      <c r="AB32" s="25"/>
      <c r="AC32" s="25"/>
      <c r="AD32" s="25"/>
      <c r="AE32" s="25"/>
      <c r="AF32" s="25"/>
      <c r="AG32" s="8"/>
      <c r="AH32" s="9"/>
      <c r="AI32" s="9"/>
      <c r="AJ32" s="9"/>
      <c r="AK32" s="9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25"/>
      <c r="U33" s="25"/>
      <c r="V33" s="83"/>
      <c r="W33" s="83"/>
      <c r="X33" s="25"/>
      <c r="Y33" s="25"/>
      <c r="Z33" s="25"/>
      <c r="AA33" s="25"/>
      <c r="AB33" s="25"/>
      <c r="AC33" s="25"/>
      <c r="AD33" s="25"/>
      <c r="AE33" s="25"/>
      <c r="AF33" s="25"/>
      <c r="AG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25"/>
      <c r="U34" s="25"/>
      <c r="V34" s="83"/>
      <c r="W34" s="83"/>
      <c r="X34" s="25"/>
      <c r="Y34" s="25"/>
      <c r="Z34" s="25"/>
      <c r="AA34" s="25"/>
      <c r="AB34" s="25"/>
      <c r="AC34" s="25"/>
      <c r="AD34" s="25"/>
      <c r="AE34" s="25"/>
      <c r="AF34" s="25"/>
      <c r="AG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6"/>
      <c r="O35" s="25"/>
      <c r="P35" s="1"/>
      <c r="Q35" s="1"/>
      <c r="R35" s="1"/>
      <c r="S35" s="1"/>
      <c r="T35" s="25"/>
      <c r="U35" s="25"/>
      <c r="V35" s="83"/>
      <c r="W35" s="1"/>
      <c r="X35" s="1"/>
      <c r="Y35" s="1"/>
      <c r="Z35" s="1"/>
      <c r="AA35" s="1"/>
      <c r="AB35" s="1"/>
      <c r="AC35" s="1"/>
      <c r="AD35" s="1"/>
      <c r="AE35" s="1"/>
      <c r="AF35" s="49"/>
      <c r="AG35" s="8"/>
      <c r="AL35" s="8"/>
    </row>
    <row r="36" spans="1:38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85"/>
      <c r="N36" s="46"/>
      <c r="O36" s="25"/>
      <c r="P36" s="1"/>
      <c r="Q36" s="1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9"/>
      <c r="AG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6"/>
      <c r="O37" s="25"/>
      <c r="P37" s="1"/>
      <c r="Q37" s="1"/>
      <c r="R37" s="1"/>
      <c r="S37" s="1"/>
      <c r="T37" s="25"/>
      <c r="U37" s="25"/>
      <c r="V37" s="83"/>
      <c r="W37" s="1"/>
      <c r="X37" s="1"/>
      <c r="Y37" s="1"/>
      <c r="Z37" s="1"/>
      <c r="AA37" s="1"/>
      <c r="AB37" s="1"/>
      <c r="AC37" s="1"/>
      <c r="AD37" s="1"/>
      <c r="AE37" s="1"/>
      <c r="AF37" s="49"/>
      <c r="AG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6"/>
      <c r="O38" s="25"/>
      <c r="P38" s="1"/>
      <c r="Q38" s="1"/>
      <c r="R38" s="1"/>
      <c r="S38" s="1"/>
      <c r="T38" s="25"/>
      <c r="U38" s="25"/>
      <c r="V38" s="83"/>
      <c r="W38" s="83"/>
      <c r="X38" s="25"/>
      <c r="Y38" s="25"/>
      <c r="Z38" s="25"/>
      <c r="AA38" s="25"/>
      <c r="AB38" s="25"/>
      <c r="AC38" s="25"/>
      <c r="AD38" s="25"/>
      <c r="AE38" s="25"/>
      <c r="AF38" s="25"/>
      <c r="AG38" s="8"/>
      <c r="AL38" s="84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6"/>
      <c r="O39" s="25"/>
      <c r="P39" s="1"/>
      <c r="Q39" s="1"/>
      <c r="R39" s="1"/>
      <c r="S39" s="1"/>
      <c r="T39" s="25"/>
      <c r="U39" s="25"/>
      <c r="V39" s="83"/>
      <c r="W39" s="83"/>
      <c r="X39" s="25"/>
      <c r="Y39" s="25"/>
      <c r="Z39" s="25"/>
      <c r="AA39" s="25"/>
      <c r="AB39" s="25"/>
      <c r="AC39" s="25"/>
      <c r="AD39" s="25"/>
      <c r="AE39" s="25"/>
      <c r="AF39" s="25"/>
      <c r="AG39" s="8"/>
      <c r="AL39" s="84"/>
    </row>
    <row r="40" spans="1:38" ht="15" customHeight="1" x14ac:dyDescent="0.25">
      <c r="A40" s="8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25"/>
      <c r="U40" s="25"/>
      <c r="V40" s="83"/>
      <c r="W40" s="83"/>
      <c r="X40" s="25"/>
      <c r="Y40" s="25"/>
      <c r="Z40" s="25"/>
      <c r="AA40" s="25"/>
      <c r="AB40" s="25"/>
      <c r="AC40" s="25"/>
      <c r="AD40" s="25"/>
      <c r="AE40" s="25"/>
      <c r="AF40" s="25"/>
      <c r="AG40" s="8"/>
    </row>
    <row r="41" spans="1:38" ht="15" customHeight="1" x14ac:dyDescent="0.25">
      <c r="A41" s="8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25"/>
      <c r="U41" s="25"/>
      <c r="V41" s="83"/>
      <c r="W41" s="83"/>
      <c r="X41" s="25"/>
      <c r="Y41" s="25"/>
      <c r="Z41" s="25"/>
      <c r="AA41" s="25"/>
      <c r="AB41" s="25"/>
      <c r="AC41" s="25"/>
      <c r="AD41" s="25"/>
      <c r="AE41" s="25"/>
      <c r="AF41" s="25"/>
      <c r="AG41" s="8"/>
    </row>
    <row r="42" spans="1:38" ht="15" customHeight="1" x14ac:dyDescent="0.25">
      <c r="A42" s="8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25"/>
      <c r="U42" s="25"/>
      <c r="V42" s="83"/>
      <c r="W42" s="83"/>
      <c r="X42" s="25"/>
      <c r="Y42" s="25"/>
      <c r="Z42" s="25"/>
      <c r="AA42" s="25"/>
      <c r="AB42" s="25"/>
      <c r="AC42" s="25"/>
      <c r="AD42" s="25"/>
      <c r="AE42" s="25"/>
      <c r="AF42" s="8"/>
      <c r="AG42" s="8"/>
    </row>
    <row r="43" spans="1:38" ht="15" customHeight="1" x14ac:dyDescent="0.25">
      <c r="A43" s="8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25"/>
      <c r="U43" s="25"/>
      <c r="V43" s="83"/>
      <c r="W43" s="83"/>
      <c r="X43" s="25"/>
      <c r="Y43" s="25"/>
      <c r="Z43" s="25"/>
      <c r="AA43" s="25"/>
      <c r="AB43" s="25"/>
      <c r="AC43" s="25"/>
      <c r="AD43" s="25"/>
      <c r="AE43" s="25"/>
      <c r="AF43" s="8"/>
      <c r="AG43" s="8"/>
    </row>
    <row r="44" spans="1:38" ht="15" customHeight="1" x14ac:dyDescent="0.25">
      <c r="A44" s="8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25"/>
      <c r="U44" s="25"/>
      <c r="V44" s="83"/>
      <c r="W44" s="83"/>
      <c r="X44" s="25"/>
      <c r="Y44" s="25"/>
      <c r="Z44" s="25"/>
      <c r="AA44" s="25"/>
      <c r="AB44" s="25"/>
      <c r="AC44" s="25"/>
      <c r="AD44" s="25"/>
      <c r="AE44" s="25"/>
      <c r="AF44" s="25"/>
      <c r="AG44" s="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25"/>
      <c r="U45" s="25"/>
      <c r="V45" s="83"/>
      <c r="W45" s="83"/>
      <c r="X45" s="25"/>
      <c r="Y45" s="25"/>
      <c r="Z45" s="25"/>
      <c r="AA45" s="25"/>
      <c r="AB45" s="25"/>
      <c r="AC45" s="25"/>
      <c r="AD45" s="25"/>
      <c r="AE45" s="25"/>
      <c r="AF45" s="25"/>
      <c r="AG45" s="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25"/>
      <c r="U46" s="25"/>
      <c r="V46" s="83"/>
      <c r="W46" s="83"/>
      <c r="X46" s="25"/>
      <c r="Y46" s="25"/>
      <c r="Z46" s="25"/>
      <c r="AA46" s="25"/>
      <c r="AB46" s="25"/>
      <c r="AC46" s="25"/>
      <c r="AD46" s="25"/>
      <c r="AE46" s="25"/>
      <c r="AF46" s="25"/>
      <c r="AG46" s="8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25"/>
      <c r="U47" s="25"/>
      <c r="V47" s="83"/>
      <c r="W47" s="83"/>
      <c r="X47" s="25"/>
      <c r="Y47" s="25"/>
      <c r="Z47" s="25"/>
      <c r="AA47" s="25"/>
      <c r="AB47" s="25"/>
      <c r="AC47" s="25"/>
      <c r="AD47" s="25"/>
      <c r="AE47" s="25"/>
      <c r="AF47" s="25"/>
      <c r="AG47" s="8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25"/>
      <c r="U48" s="25"/>
      <c r="V48" s="83"/>
      <c r="W48" s="83"/>
      <c r="X48" s="25"/>
      <c r="Y48" s="25"/>
      <c r="Z48" s="25"/>
      <c r="AA48" s="25"/>
      <c r="AB48" s="25"/>
      <c r="AC48" s="25"/>
      <c r="AD48" s="25"/>
      <c r="AE48" s="25"/>
      <c r="AF48" s="25"/>
      <c r="AG48" s="8"/>
    </row>
    <row r="49" spans="2:33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25"/>
      <c r="U49" s="25"/>
      <c r="V49" s="83"/>
      <c r="W49" s="83"/>
      <c r="X49" s="25"/>
      <c r="Y49" s="25"/>
      <c r="Z49" s="25"/>
      <c r="AA49" s="25"/>
      <c r="AB49" s="25"/>
      <c r="AC49" s="25"/>
      <c r="AD49" s="25"/>
      <c r="AE49" s="25"/>
      <c r="AF49" s="25"/>
      <c r="AG49" s="8"/>
    </row>
    <row r="50" spans="2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25"/>
      <c r="U50" s="25"/>
      <c r="V50" s="83"/>
      <c r="W50" s="83"/>
      <c r="X50" s="25"/>
      <c r="Y50" s="25"/>
      <c r="Z50" s="25"/>
      <c r="AA50" s="25"/>
      <c r="AB50" s="25"/>
      <c r="AC50" s="25"/>
      <c r="AD50" s="25"/>
      <c r="AE50" s="25"/>
      <c r="AF50" s="25"/>
      <c r="AG50" s="8"/>
    </row>
    <row r="51" spans="2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25"/>
      <c r="U51" s="25"/>
      <c r="V51" s="83"/>
      <c r="W51" s="83"/>
      <c r="X51" s="25"/>
      <c r="Y51" s="25"/>
      <c r="Z51" s="25"/>
      <c r="AA51" s="25"/>
      <c r="AB51" s="25"/>
      <c r="AC51" s="25"/>
      <c r="AD51" s="25"/>
      <c r="AE51" s="25"/>
      <c r="AF51" s="25"/>
      <c r="AG51" s="8"/>
    </row>
    <row r="52" spans="2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25"/>
      <c r="U52" s="25"/>
      <c r="V52" s="83"/>
      <c r="W52" s="83"/>
      <c r="X52" s="25"/>
      <c r="Y52" s="25"/>
      <c r="Z52" s="25"/>
      <c r="AA52" s="25"/>
      <c r="AB52" s="25"/>
      <c r="AC52" s="25"/>
      <c r="AD52" s="25"/>
      <c r="AE52" s="25"/>
      <c r="AF52" s="25"/>
      <c r="AG52" s="8"/>
    </row>
    <row r="53" spans="2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7"/>
      <c r="M53" s="87"/>
      <c r="N53" s="87"/>
      <c r="O53" s="48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6"/>
      <c r="AG53" s="8"/>
    </row>
    <row r="54" spans="2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25"/>
      <c r="U54" s="25"/>
      <c r="V54" s="83"/>
      <c r="W54" s="83"/>
      <c r="X54" s="25"/>
      <c r="Y54" s="25"/>
      <c r="Z54" s="25"/>
      <c r="AA54" s="25"/>
      <c r="AB54" s="25"/>
      <c r="AC54" s="25"/>
      <c r="AD54" s="25"/>
      <c r="AE54" s="25"/>
      <c r="AF54" s="25"/>
      <c r="AG54" s="8"/>
    </row>
    <row r="55" spans="2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7"/>
      <c r="M55" s="87"/>
      <c r="N55" s="87"/>
      <c r="O55" s="48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6"/>
      <c r="AG55" s="8"/>
    </row>
    <row r="56" spans="2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7"/>
      <c r="M56" s="87"/>
      <c r="N56" s="87"/>
      <c r="O56" s="48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6"/>
      <c r="AG56" s="8"/>
    </row>
    <row r="57" spans="2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7"/>
      <c r="M57" s="87"/>
      <c r="N57" s="87"/>
      <c r="O57" s="48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6"/>
      <c r="AG57" s="8"/>
    </row>
    <row r="58" spans="2:3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7"/>
      <c r="M58" s="87"/>
      <c r="N58" s="87"/>
      <c r="O58" s="48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6"/>
      <c r="AG58" s="8"/>
    </row>
    <row r="59" spans="2:3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7"/>
      <c r="M59" s="87"/>
      <c r="N59" s="87"/>
      <c r="O59" s="48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6"/>
      <c r="AG59" s="8"/>
    </row>
    <row r="60" spans="2:3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7"/>
      <c r="M60" s="87"/>
      <c r="N60" s="87"/>
      <c r="O60" s="48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6"/>
      <c r="AG60" s="8"/>
    </row>
    <row r="61" spans="2:3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7"/>
      <c r="M61" s="87"/>
      <c r="N61" s="87"/>
      <c r="O61" s="48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6"/>
      <c r="AG61" s="8"/>
    </row>
    <row r="62" spans="2:3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7"/>
      <c r="M62" s="87"/>
      <c r="N62" s="87"/>
      <c r="O62" s="48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6"/>
      <c r="AG62" s="8"/>
    </row>
    <row r="63" spans="2:3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7"/>
      <c r="M63" s="87"/>
      <c r="N63" s="87"/>
      <c r="O63" s="48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6"/>
      <c r="AG63" s="8"/>
    </row>
    <row r="64" spans="2:3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7"/>
      <c r="M64" s="87"/>
      <c r="N64" s="87"/>
      <c r="O64" s="48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6"/>
      <c r="AG64" s="8"/>
    </row>
    <row r="65" spans="2:33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7"/>
      <c r="M65" s="87"/>
      <c r="N65" s="87"/>
      <c r="O65" s="48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6"/>
      <c r="AG65" s="8"/>
    </row>
    <row r="66" spans="2:33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7"/>
      <c r="M66" s="87"/>
      <c r="N66" s="87"/>
      <c r="O66" s="48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6"/>
      <c r="AG66" s="8"/>
    </row>
    <row r="67" spans="2:33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7"/>
      <c r="M67" s="87"/>
      <c r="N67" s="87"/>
      <c r="O67" s="48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6"/>
      <c r="AG67" s="8"/>
    </row>
    <row r="68" spans="2:33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7"/>
      <c r="M68" s="87"/>
      <c r="N68" s="87"/>
      <c r="O68" s="48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6"/>
      <c r="AG68" s="8"/>
    </row>
    <row r="69" spans="2:33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7"/>
      <c r="M69" s="87"/>
      <c r="N69" s="87"/>
      <c r="O69" s="48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6"/>
      <c r="AG69" s="8"/>
    </row>
    <row r="70" spans="2:33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7"/>
      <c r="M70" s="87"/>
      <c r="N70" s="87"/>
      <c r="O70" s="48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6"/>
      <c r="AG70" s="8"/>
    </row>
    <row r="71" spans="2:33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7"/>
      <c r="M71" s="87"/>
      <c r="N71" s="87"/>
      <c r="O71" s="48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6"/>
      <c r="AG71" s="8"/>
    </row>
    <row r="72" spans="2:33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7"/>
      <c r="M72" s="87"/>
      <c r="N72" s="87"/>
      <c r="O72" s="48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6"/>
      <c r="AG72" s="8"/>
    </row>
    <row r="73" spans="2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7"/>
      <c r="M73" s="87"/>
      <c r="N73" s="87"/>
      <c r="O73" s="48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6"/>
      <c r="AG73" s="8"/>
    </row>
    <row r="74" spans="2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7"/>
      <c r="M74" s="87"/>
      <c r="N74" s="87"/>
      <c r="O74" s="48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6"/>
      <c r="AG74" s="8"/>
    </row>
    <row r="75" spans="2:3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7"/>
      <c r="M75" s="87"/>
      <c r="N75" s="87"/>
      <c r="O75" s="48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6"/>
      <c r="AG75" s="8"/>
    </row>
    <row r="76" spans="2:3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7"/>
      <c r="M76" s="87"/>
      <c r="N76" s="87"/>
      <c r="O76" s="48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6"/>
      <c r="AG76" s="8"/>
    </row>
    <row r="77" spans="2:3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7"/>
      <c r="M77" s="87"/>
      <c r="N77" s="87"/>
      <c r="O77" s="48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6"/>
      <c r="AG77" s="8"/>
    </row>
    <row r="78" spans="2:3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7"/>
      <c r="M78" s="87"/>
      <c r="N78" s="87"/>
      <c r="O78" s="48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6"/>
      <c r="AG78" s="8"/>
    </row>
    <row r="79" spans="2:3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7"/>
      <c r="M79" s="87"/>
      <c r="N79" s="87"/>
      <c r="O79" s="48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6"/>
      <c r="AG79" s="8"/>
    </row>
    <row r="80" spans="2:33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87"/>
      <c r="M80" s="87"/>
      <c r="N80" s="87"/>
      <c r="O80" s="48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6"/>
      <c r="AG80" s="8"/>
    </row>
    <row r="81" spans="2:3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87"/>
      <c r="M81" s="87"/>
      <c r="N81" s="87"/>
      <c r="O81" s="48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6"/>
      <c r="AG8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106" customWidth="1"/>
    <col min="3" max="3" width="21.5703125" style="87" customWidth="1"/>
    <col min="4" max="4" width="10.5703125" style="107" customWidth="1"/>
    <col min="5" max="5" width="10.42578125" style="107" customWidth="1"/>
    <col min="6" max="6" width="0.7109375" style="48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87" customWidth="1"/>
    <col min="22" max="22" width="10.85546875" style="87" customWidth="1"/>
    <col min="23" max="23" width="19.7109375" style="107" customWidth="1"/>
    <col min="24" max="24" width="9.7109375" style="87" customWidth="1"/>
  </cols>
  <sheetData>
    <row r="1" spans="1:30" ht="18.75" x14ac:dyDescent="0.3">
      <c r="A1" s="8"/>
      <c r="B1" s="89" t="s">
        <v>56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40"/>
      <c r="Y1" s="92"/>
      <c r="Z1" s="92"/>
      <c r="AA1" s="92"/>
      <c r="AB1" s="92"/>
      <c r="AC1" s="92"/>
      <c r="AD1" s="92"/>
    </row>
    <row r="2" spans="1:30" x14ac:dyDescent="0.25">
      <c r="A2" s="8"/>
      <c r="B2" s="11" t="s">
        <v>42</v>
      </c>
      <c r="C2" s="93" t="s">
        <v>48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53"/>
      <c r="Y2" s="92"/>
      <c r="Z2" s="92"/>
      <c r="AA2" s="92"/>
      <c r="AB2" s="92"/>
      <c r="AC2" s="92"/>
      <c r="AD2" s="92"/>
    </row>
    <row r="3" spans="1:30" x14ac:dyDescent="0.25">
      <c r="A3" s="8"/>
      <c r="B3" s="94" t="s">
        <v>57</v>
      </c>
      <c r="C3" s="23" t="s">
        <v>58</v>
      </c>
      <c r="D3" s="95" t="s">
        <v>59</v>
      </c>
      <c r="E3" s="96" t="s">
        <v>1</v>
      </c>
      <c r="F3" s="25"/>
      <c r="G3" s="97" t="s">
        <v>60</v>
      </c>
      <c r="H3" s="98" t="s">
        <v>61</v>
      </c>
      <c r="I3" s="98" t="s">
        <v>35</v>
      </c>
      <c r="J3" s="18" t="s">
        <v>62</v>
      </c>
      <c r="K3" s="99" t="s">
        <v>63</v>
      </c>
      <c r="L3" s="99" t="s">
        <v>64</v>
      </c>
      <c r="M3" s="97" t="s">
        <v>65</v>
      </c>
      <c r="N3" s="97" t="s">
        <v>34</v>
      </c>
      <c r="O3" s="98" t="s">
        <v>66</v>
      </c>
      <c r="P3" s="97" t="s">
        <v>61</v>
      </c>
      <c r="Q3" s="97" t="s">
        <v>3</v>
      </c>
      <c r="R3" s="97">
        <v>1</v>
      </c>
      <c r="S3" s="97">
        <v>2</v>
      </c>
      <c r="T3" s="97">
        <v>3</v>
      </c>
      <c r="U3" s="97" t="s">
        <v>67</v>
      </c>
      <c r="V3" s="18" t="s">
        <v>25</v>
      </c>
      <c r="W3" s="17" t="s">
        <v>68</v>
      </c>
      <c r="X3" s="17" t="s">
        <v>69</v>
      </c>
      <c r="Y3" s="92"/>
      <c r="Z3" s="92"/>
      <c r="AA3" s="92"/>
      <c r="AB3" s="92"/>
      <c r="AC3" s="92"/>
      <c r="AD3" s="92"/>
    </row>
    <row r="4" spans="1:30" x14ac:dyDescent="0.25">
      <c r="A4" s="8"/>
      <c r="B4" s="122" t="s">
        <v>71</v>
      </c>
      <c r="C4" s="123" t="s">
        <v>81</v>
      </c>
      <c r="D4" s="100" t="s">
        <v>70</v>
      </c>
      <c r="E4" s="124" t="s">
        <v>40</v>
      </c>
      <c r="F4" s="109"/>
      <c r="G4" s="103"/>
      <c r="H4" s="125"/>
      <c r="I4" s="103">
        <v>1</v>
      </c>
      <c r="J4" s="126" t="s">
        <v>72</v>
      </c>
      <c r="K4" s="126">
        <v>7</v>
      </c>
      <c r="L4" s="126"/>
      <c r="M4" s="126">
        <v>1</v>
      </c>
      <c r="N4" s="103"/>
      <c r="O4" s="125"/>
      <c r="P4" s="103">
        <v>2</v>
      </c>
      <c r="Q4" s="127" t="s">
        <v>82</v>
      </c>
      <c r="R4" s="127"/>
      <c r="S4" s="127" t="s">
        <v>83</v>
      </c>
      <c r="T4" s="127" t="s">
        <v>84</v>
      </c>
      <c r="U4" s="127"/>
      <c r="V4" s="128">
        <v>0.5</v>
      </c>
      <c r="W4" s="123" t="s">
        <v>73</v>
      </c>
      <c r="X4" s="108" t="s">
        <v>74</v>
      </c>
      <c r="Y4" s="92"/>
      <c r="Z4" s="92"/>
      <c r="AA4" s="92"/>
      <c r="AB4" s="92"/>
      <c r="AC4" s="92"/>
      <c r="AD4" s="92"/>
    </row>
    <row r="5" spans="1:30" x14ac:dyDescent="0.25">
      <c r="A5" s="8"/>
      <c r="B5" s="100" t="s">
        <v>75</v>
      </c>
      <c r="C5" s="101" t="s">
        <v>85</v>
      </c>
      <c r="D5" s="100" t="s">
        <v>70</v>
      </c>
      <c r="E5" s="102" t="s">
        <v>40</v>
      </c>
      <c r="F5" s="109"/>
      <c r="G5" s="103"/>
      <c r="H5" s="125"/>
      <c r="I5" s="103">
        <v>1</v>
      </c>
      <c r="J5" s="126" t="s">
        <v>76</v>
      </c>
      <c r="K5" s="126">
        <v>4</v>
      </c>
      <c r="L5" s="126"/>
      <c r="M5" s="126">
        <v>1</v>
      </c>
      <c r="N5" s="103"/>
      <c r="O5" s="125">
        <v>1</v>
      </c>
      <c r="P5" s="103"/>
      <c r="Q5" s="127" t="s">
        <v>86</v>
      </c>
      <c r="R5" s="127" t="s">
        <v>83</v>
      </c>
      <c r="S5" s="127" t="s">
        <v>79</v>
      </c>
      <c r="T5" s="127" t="s">
        <v>78</v>
      </c>
      <c r="U5" s="127" t="s">
        <v>84</v>
      </c>
      <c r="V5" s="128">
        <v>0.5</v>
      </c>
      <c r="W5" s="122" t="s">
        <v>77</v>
      </c>
      <c r="X5" s="103">
        <v>1016</v>
      </c>
      <c r="Y5" s="92"/>
      <c r="Z5" s="92"/>
      <c r="AA5" s="92"/>
      <c r="AB5" s="92"/>
      <c r="AC5" s="92"/>
      <c r="AD5" s="92"/>
    </row>
    <row r="6" spans="1:30" x14ac:dyDescent="0.25">
      <c r="A6" s="24"/>
      <c r="B6" s="23" t="s">
        <v>9</v>
      </c>
      <c r="C6" s="18"/>
      <c r="D6" s="17"/>
      <c r="E6" s="110"/>
      <c r="F6" s="111"/>
      <c r="G6" s="19"/>
      <c r="H6" s="19"/>
      <c r="I6" s="19">
        <f>SUM(I2:I5)</f>
        <v>2</v>
      </c>
      <c r="J6" s="18"/>
      <c r="K6" s="18"/>
      <c r="L6" s="18"/>
      <c r="M6" s="19">
        <f t="shared" ref="M6" si="0">SUM(M2:M5)</f>
        <v>2</v>
      </c>
      <c r="N6" s="19"/>
      <c r="O6" s="19">
        <v>1</v>
      </c>
      <c r="P6" s="19">
        <v>2</v>
      </c>
      <c r="Q6" s="112" t="s">
        <v>87</v>
      </c>
      <c r="R6" s="112" t="s">
        <v>83</v>
      </c>
      <c r="S6" s="112" t="s">
        <v>88</v>
      </c>
      <c r="T6" s="112" t="s">
        <v>80</v>
      </c>
      <c r="U6" s="112" t="s">
        <v>84</v>
      </c>
      <c r="V6" s="43">
        <v>0.5</v>
      </c>
      <c r="W6" s="113"/>
      <c r="X6" s="112"/>
      <c r="Y6" s="92"/>
      <c r="Z6" s="92"/>
      <c r="AA6" s="92"/>
      <c r="AB6" s="92"/>
      <c r="AC6" s="92"/>
      <c r="AD6" s="92"/>
    </row>
    <row r="7" spans="1:30" x14ac:dyDescent="0.25">
      <c r="A7" s="24"/>
      <c r="B7" s="114"/>
      <c r="C7" s="115"/>
      <c r="D7" s="116"/>
      <c r="E7" s="117"/>
      <c r="F7" s="118"/>
      <c r="G7" s="115"/>
      <c r="H7" s="115"/>
      <c r="I7" s="115"/>
      <c r="J7" s="119"/>
      <c r="K7" s="119"/>
      <c r="L7" s="119"/>
      <c r="M7" s="115"/>
      <c r="N7" s="115"/>
      <c r="O7" s="115"/>
      <c r="P7" s="115"/>
      <c r="Q7" s="120"/>
      <c r="R7" s="120"/>
      <c r="S7" s="120"/>
      <c r="T7" s="120"/>
      <c r="U7" s="120"/>
      <c r="V7" s="115"/>
      <c r="W7" s="116"/>
      <c r="X7" s="121"/>
      <c r="Y7" s="92"/>
      <c r="Z7" s="92"/>
      <c r="AA7" s="92"/>
      <c r="AB7" s="92"/>
      <c r="AC7" s="92"/>
      <c r="AD7" s="92"/>
    </row>
    <row r="8" spans="1:30" x14ac:dyDescent="0.25">
      <c r="A8" s="24"/>
      <c r="B8" s="104"/>
      <c r="C8" s="1"/>
      <c r="D8" s="104"/>
      <c r="E8" s="105"/>
      <c r="G8" s="1"/>
      <c r="H8" s="1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4"/>
      <c r="C9" s="1"/>
      <c r="D9" s="104"/>
      <c r="E9" s="105"/>
      <c r="G9" s="1"/>
      <c r="H9" s="1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4"/>
      <c r="C10" s="1"/>
      <c r="D10" s="104"/>
      <c r="E10" s="105"/>
      <c r="G10" s="1"/>
      <c r="H10" s="1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4"/>
      <c r="C11" s="1"/>
      <c r="D11" s="104"/>
      <c r="E11" s="105"/>
      <c r="G11" s="1"/>
      <c r="H11" s="1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4"/>
      <c r="C12" s="1"/>
      <c r="D12" s="104"/>
      <c r="E12" s="105"/>
      <c r="G12" s="1"/>
      <c r="H12" s="1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4"/>
      <c r="C13" s="1"/>
      <c r="D13" s="104"/>
      <c r="E13" s="105"/>
      <c r="G13" s="1"/>
      <c r="H13" s="1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4"/>
      <c r="C14" s="1"/>
      <c r="D14" s="104"/>
      <c r="E14" s="105"/>
      <c r="G14" s="1"/>
      <c r="H14" s="1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4"/>
      <c r="C15" s="1"/>
      <c r="D15" s="104"/>
      <c r="E15" s="105"/>
      <c r="G15" s="1"/>
      <c r="H15" s="1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4"/>
      <c r="C16" s="1"/>
      <c r="D16" s="104"/>
      <c r="E16" s="105"/>
      <c r="G16" s="1"/>
      <c r="H16" s="1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4"/>
      <c r="C17" s="1"/>
      <c r="D17" s="104"/>
      <c r="E17" s="105"/>
      <c r="G17" s="1"/>
      <c r="H17" s="1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4"/>
      <c r="C18" s="1"/>
      <c r="D18" s="104"/>
      <c r="E18" s="105"/>
      <c r="G18" s="1"/>
      <c r="H18" s="1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4"/>
      <c r="C19" s="1"/>
      <c r="D19" s="104"/>
      <c r="E19" s="105"/>
      <c r="G19" s="1"/>
      <c r="H19" s="1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4"/>
      <c r="C20" s="1"/>
      <c r="D20" s="104"/>
      <c r="E20" s="105"/>
      <c r="G20" s="1"/>
      <c r="H20" s="1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4"/>
      <c r="C21" s="1"/>
      <c r="D21" s="104"/>
      <c r="E21" s="105"/>
      <c r="G21" s="1"/>
      <c r="H21" s="1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4"/>
      <c r="C22" s="1"/>
      <c r="D22" s="104"/>
      <c r="E22" s="105"/>
      <c r="G22" s="1"/>
      <c r="H22" s="1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4"/>
      <c r="C23" s="1"/>
      <c r="D23" s="104"/>
      <c r="E23" s="105"/>
      <c r="G23" s="1"/>
      <c r="H23" s="1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4"/>
      <c r="C24" s="1"/>
      <c r="D24" s="104"/>
      <c r="E24" s="105"/>
      <c r="G24" s="1"/>
      <c r="H24" s="1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4"/>
      <c r="C25" s="1"/>
      <c r="D25" s="104"/>
      <c r="E25" s="105"/>
      <c r="G25" s="1"/>
      <c r="H25" s="1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4"/>
      <c r="C26" s="1"/>
      <c r="D26" s="104"/>
      <c r="E26" s="105"/>
      <c r="G26" s="1"/>
      <c r="H26" s="1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4"/>
      <c r="C27" s="1"/>
      <c r="D27" s="104"/>
      <c r="E27" s="105"/>
      <c r="G27" s="1"/>
      <c r="H27" s="1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4"/>
      <c r="C28" s="1"/>
      <c r="D28" s="104"/>
      <c r="E28" s="105"/>
      <c r="G28" s="1"/>
      <c r="H28" s="1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4"/>
      <c r="C29" s="1"/>
      <c r="D29" s="104"/>
      <c r="E29" s="105"/>
      <c r="G29" s="1"/>
      <c r="H29" s="1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4"/>
      <c r="C30" s="1"/>
      <c r="D30" s="104"/>
      <c r="E30" s="105"/>
      <c r="G30" s="1"/>
      <c r="H30" s="1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4"/>
      <c r="C31" s="1"/>
      <c r="D31" s="104"/>
      <c r="E31" s="105"/>
      <c r="G31" s="1"/>
      <c r="H31" s="1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4"/>
      <c r="C32" s="1"/>
      <c r="D32" s="104"/>
      <c r="E32" s="105"/>
      <c r="G32" s="1"/>
      <c r="H32" s="1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4"/>
      <c r="C33" s="1"/>
      <c r="D33" s="104"/>
      <c r="E33" s="105"/>
      <c r="G33" s="1"/>
      <c r="H33" s="1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4"/>
      <c r="C34" s="1"/>
      <c r="D34" s="104"/>
      <c r="E34" s="105"/>
      <c r="G34" s="1"/>
      <c r="H34" s="1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2023-10-15T19:09:16Z</dcterms:modified>
</cp:coreProperties>
</file>